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<sst xmlns="http://schemas.openxmlformats.org/spreadsheetml/2006/main" count="118" uniqueCount="95">
  <si>
    <t>Výdaje:</t>
  </si>
  <si>
    <t>org.</t>
  </si>
  <si>
    <t>účet</t>
  </si>
  <si>
    <t>částka</t>
  </si>
  <si>
    <t>účel</t>
  </si>
  <si>
    <t>par.</t>
  </si>
  <si>
    <t>pol.</t>
  </si>
  <si>
    <t>knihovna - odměny</t>
  </si>
  <si>
    <t xml:space="preserve">          - dary</t>
  </si>
  <si>
    <t xml:space="preserve">             - knihy</t>
  </si>
  <si>
    <t xml:space="preserve">             - materiál</t>
  </si>
  <si>
    <t xml:space="preserve">             - elektrika</t>
  </si>
  <si>
    <t>SOKOL - dotace</t>
  </si>
  <si>
    <t>Myslivci - dotace</t>
  </si>
  <si>
    <t>hřiště pro malé děti</t>
  </si>
  <si>
    <t>veř. osvětlení - elektrika</t>
  </si>
  <si>
    <t xml:space="preserve">                    - údržba</t>
  </si>
  <si>
    <t xml:space="preserve">hřbitov - os. výdaje </t>
  </si>
  <si>
    <t>odpady - odvoz</t>
  </si>
  <si>
    <t>STE (parcely)</t>
  </si>
  <si>
    <t xml:space="preserve">zeleň - os. výdaje </t>
  </si>
  <si>
    <t xml:space="preserve">         - materiál</t>
  </si>
  <si>
    <t xml:space="preserve">         - PHM</t>
  </si>
  <si>
    <t xml:space="preserve">         - služby</t>
  </si>
  <si>
    <t xml:space="preserve">         - opravy</t>
  </si>
  <si>
    <t>pečovatelská služba</t>
  </si>
  <si>
    <t xml:space="preserve">      - předplatné</t>
  </si>
  <si>
    <t xml:space="preserve">      - materiál</t>
  </si>
  <si>
    <t xml:space="preserve">      - elektrika</t>
  </si>
  <si>
    <t xml:space="preserve">      - PHM</t>
  </si>
  <si>
    <t xml:space="preserve">      - školení</t>
  </si>
  <si>
    <t xml:space="preserve">      - udržba a opravy</t>
  </si>
  <si>
    <t>Obecní zastupitelstvo - odměny</t>
  </si>
  <si>
    <t xml:space="preserve">                      - Chotuc</t>
  </si>
  <si>
    <t xml:space="preserve">                      - ost. os. výdaje</t>
  </si>
  <si>
    <t xml:space="preserve">                      - OSSZ</t>
  </si>
  <si>
    <t xml:space="preserve">                      - VZP</t>
  </si>
  <si>
    <t xml:space="preserve">                      - poj. zaměst. </t>
  </si>
  <si>
    <t xml:space="preserve">                      - předpl. + knihy</t>
  </si>
  <si>
    <t xml:space="preserve">                      - DKP</t>
  </si>
  <si>
    <t xml:space="preserve">                      - materiál</t>
  </si>
  <si>
    <t xml:space="preserve">                      - elektrika</t>
  </si>
  <si>
    <t xml:space="preserve">                      - poštovné</t>
  </si>
  <si>
    <t xml:space="preserve">                      - telefon</t>
  </si>
  <si>
    <t xml:space="preserve">                      - služby </t>
  </si>
  <si>
    <t xml:space="preserve">                      - údržba</t>
  </si>
  <si>
    <t xml:space="preserve">                      - cestovné</t>
  </si>
  <si>
    <t>Příjmy:</t>
  </si>
  <si>
    <t>231/20</t>
  </si>
  <si>
    <t>FÚ</t>
  </si>
  <si>
    <t>odpady</t>
  </si>
  <si>
    <t>poplatky ze psů</t>
  </si>
  <si>
    <t>správní poplatky</t>
  </si>
  <si>
    <t>najem z pozemků</t>
  </si>
  <si>
    <t>hřbitovní poplatky</t>
  </si>
  <si>
    <t>za ovoce</t>
  </si>
  <si>
    <t>nájem z budov</t>
  </si>
  <si>
    <t>úroky</t>
  </si>
  <si>
    <t>Celkem</t>
  </si>
  <si>
    <t>příjem za třídění a sběr odpadů</t>
  </si>
  <si>
    <t xml:space="preserve">                      - refundace</t>
  </si>
  <si>
    <t xml:space="preserve">                      - školení</t>
  </si>
  <si>
    <t>Vyvěšeno:</t>
  </si>
  <si>
    <t>Sejmuto:</t>
  </si>
  <si>
    <t>ostatní příjmy</t>
  </si>
  <si>
    <t xml:space="preserve">          - fin dary</t>
  </si>
  <si>
    <t>daň parcely</t>
  </si>
  <si>
    <t>drobný hmotný dlouh majetek</t>
  </si>
  <si>
    <t>zdravotní poj</t>
  </si>
  <si>
    <t xml:space="preserve">                      - občerstvení</t>
  </si>
  <si>
    <t>součet par</t>
  </si>
  <si>
    <t xml:space="preserve">NI transfer ze SR </t>
  </si>
  <si>
    <t>příjmy z úroků</t>
  </si>
  <si>
    <t>Zveřejněno na veřejné přístupné úřední desce, úřední deska umožňuje dálokový přístup.</t>
  </si>
  <si>
    <t xml:space="preserve">                      - dohody</t>
  </si>
  <si>
    <t>nájem nebytové</t>
  </si>
  <si>
    <t>fotovoltaika - výroba el.</t>
  </si>
  <si>
    <t>pojištění majetku</t>
  </si>
  <si>
    <t>polatky bank</t>
  </si>
  <si>
    <t xml:space="preserve">    Veřejná správa - mzdy</t>
  </si>
  <si>
    <t xml:space="preserve"> příspěvek RTB</t>
  </si>
  <si>
    <t>zeleň -dohody</t>
  </si>
  <si>
    <t>příspěvek MŠ</t>
  </si>
  <si>
    <t>úroky z úvěrů</t>
  </si>
  <si>
    <t xml:space="preserve"> splátka úvěru fotovoltaika</t>
  </si>
  <si>
    <t>stavba vodovodu a kanalizace</t>
  </si>
  <si>
    <t>loterijní systém</t>
  </si>
  <si>
    <t>Jednota - dary</t>
  </si>
  <si>
    <t>ROZPOČET 2014</t>
  </si>
  <si>
    <t xml:space="preserve">Rozpočet na rok 2014 byl schválen na paragrafy dne: </t>
  </si>
  <si>
    <t>dar na církev</t>
  </si>
  <si>
    <t xml:space="preserve">Splátka půjčka SFŽP </t>
  </si>
  <si>
    <t>Výdaje</t>
  </si>
  <si>
    <t>Výdaje CELKEM</t>
  </si>
  <si>
    <t>V roce 2014 je předpokládán přebytek hospodaření ve výši 880.000,- Kč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</si>
</sst>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2">
    <font>
      <sz val="10"/>
      <name val="Arial"/>
      <family val="0"/>
    </font>
    <font>
      <b/>
      <sz val="26"/>
      <name val="Arial"/>
      <family val="2"/>
    </font>
    <font>
      <i/>
      <u val="single"/>
      <sz val="14"/>
      <name val="Arial"/>
      <family val="2"/>
    </font>
    <font>
      <sz val="8"/>
      <name val="Arial"/>
      <family val="0"/>
    </font>
    <font>
      <b/>
      <i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17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sz val="10"/>
      <color indexed="62"/>
      <name val="Verdana"/>
      <family val="2"/>
    </font>
    <font>
      <b/>
      <sz val="10"/>
      <color indexed="63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i/>
      <sz val="10"/>
      <color indexed="23"/>
      <name val="Verdana"/>
      <family val="2"/>
    </font>
    <font>
      <b/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8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9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7" borderId="8" applyNumberFormat="0" applyAlignment="0" applyProtection="0"/>
    <xf numFmtId="0" fontId="14" fillId="19" borderId="8" applyNumberFormat="0" applyAlignment="0" applyProtection="0"/>
    <xf numFmtId="0" fontId="13" fillId="19" borderId="9" applyNumberFormat="0" applyAlignment="0" applyProtection="0"/>
    <xf numFmtId="0" fontId="18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21" borderId="10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19" borderId="10" xfId="0" applyFill="1" applyBorder="1" applyAlignment="1">
      <alignment/>
    </xf>
    <xf numFmtId="0" fontId="0" fillId="19" borderId="10" xfId="0" applyFont="1" applyFill="1" applyBorder="1" applyAlignment="1">
      <alignment/>
    </xf>
    <xf numFmtId="0" fontId="0" fillId="19" borderId="10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19" borderId="12" xfId="0" applyFont="1" applyFill="1" applyBorder="1" applyAlignment="1">
      <alignment/>
    </xf>
    <xf numFmtId="0" fontId="0" fillId="0" borderId="13" xfId="0" applyBorder="1" applyAlignment="1">
      <alignment/>
    </xf>
    <xf numFmtId="0" fontId="0" fillId="19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4" fillId="0" borderId="0" xfId="0" applyFont="1" applyAlignment="1">
      <alignment/>
    </xf>
    <xf numFmtId="14" fontId="0" fillId="0" borderId="0" xfId="0" applyNumberFormat="1" applyAlignment="1">
      <alignment/>
    </xf>
    <xf numFmtId="0" fontId="0" fillId="11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19" borderId="0" xfId="0" applyFill="1" applyAlignment="1">
      <alignment/>
    </xf>
    <xf numFmtId="0" fontId="0" fillId="0" borderId="10" xfId="0" applyFill="1" applyBorder="1" applyAlignment="1">
      <alignment horizontal="right"/>
    </xf>
    <xf numFmtId="0" fontId="0" fillId="0" borderId="12" xfId="0" applyFill="1" applyBorder="1" applyAlignment="1">
      <alignment/>
    </xf>
    <xf numFmtId="0" fontId="0" fillId="0" borderId="12" xfId="0" applyBorder="1" applyAlignment="1">
      <alignment horizontal="right"/>
    </xf>
    <xf numFmtId="0" fontId="0" fillId="19" borderId="15" xfId="0" applyFont="1" applyFill="1" applyBorder="1" applyAlignment="1">
      <alignment/>
    </xf>
    <xf numFmtId="0" fontId="0" fillId="0" borderId="0" xfId="0" applyFont="1" applyAlignment="1">
      <alignment/>
    </xf>
    <xf numFmtId="0" fontId="0" fillId="19" borderId="16" xfId="0" applyFill="1" applyBorder="1" applyAlignment="1">
      <alignment/>
    </xf>
    <xf numFmtId="0" fontId="0" fillId="19" borderId="16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9" xfId="0" applyBorder="1" applyAlignment="1">
      <alignment/>
    </xf>
    <xf numFmtId="0" fontId="0" fillId="24" borderId="0" xfId="0" applyFill="1" applyAlignment="1">
      <alignment/>
    </xf>
    <xf numFmtId="0" fontId="0" fillId="8" borderId="0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P186"/>
  <sheetViews>
    <sheetView tabSelected="1" zoomScalePageLayoutView="0" workbookViewId="0" topLeftCell="A124">
      <selection activeCell="A127" sqref="A127"/>
    </sheetView>
  </sheetViews>
  <sheetFormatPr defaultColWidth="9.140625" defaultRowHeight="12.75"/>
  <cols>
    <col min="3" max="3" width="10.140625" style="0" bestFit="1" customWidth="1"/>
    <col min="4" max="4" width="26.7109375" style="0" customWidth="1"/>
    <col min="5" max="5" width="11.421875" style="0" bestFit="1" customWidth="1"/>
    <col min="7" max="7" width="8.00390625" style="0" customWidth="1"/>
  </cols>
  <sheetData>
    <row r="3" spans="4:8" ht="33.75">
      <c r="D3" s="2" t="s">
        <v>88</v>
      </c>
      <c r="E3" s="2"/>
      <c r="F3" s="3"/>
      <c r="G3" s="2"/>
      <c r="H3" s="3"/>
    </row>
    <row r="6" ht="18.75">
      <c r="B6" s="1" t="s">
        <v>0</v>
      </c>
    </row>
    <row r="7" spans="2:8" ht="12.75">
      <c r="B7" s="4" t="s">
        <v>5</v>
      </c>
      <c r="C7" s="4" t="s">
        <v>6</v>
      </c>
      <c r="D7" s="4" t="s">
        <v>4</v>
      </c>
      <c r="E7" s="4" t="s">
        <v>3</v>
      </c>
      <c r="F7" s="4"/>
      <c r="G7" s="4" t="s">
        <v>1</v>
      </c>
      <c r="H7" s="16" t="s">
        <v>70</v>
      </c>
    </row>
    <row r="8" spans="2:7" ht="12.75" hidden="1">
      <c r="B8" s="10"/>
      <c r="C8" s="5"/>
      <c r="D8" s="5"/>
      <c r="E8" s="6"/>
      <c r="F8" s="5"/>
      <c r="G8" s="5"/>
    </row>
    <row r="9" spans="2:8" ht="12.75">
      <c r="B9" s="10">
        <v>3111</v>
      </c>
      <c r="C9" s="5">
        <v>-5331</v>
      </c>
      <c r="D9" s="5" t="s">
        <v>82</v>
      </c>
      <c r="E9" s="6">
        <v>100000</v>
      </c>
      <c r="F9" s="5"/>
      <c r="G9" s="5"/>
      <c r="H9" s="14">
        <v>100000</v>
      </c>
    </row>
    <row r="10" spans="2:8" ht="11.25" customHeight="1">
      <c r="B10" s="5"/>
      <c r="C10" s="5"/>
      <c r="D10" s="5"/>
      <c r="E10" s="5"/>
      <c r="F10" s="5"/>
      <c r="G10" s="5"/>
      <c r="H10" s="36"/>
    </row>
    <row r="11" spans="2:7" ht="12.75" hidden="1">
      <c r="B11" s="28"/>
      <c r="C11" s="17"/>
      <c r="D11" s="17"/>
      <c r="E11" s="29"/>
      <c r="F11" s="17"/>
      <c r="G11" s="17"/>
    </row>
    <row r="12" spans="2:8" ht="12.75">
      <c r="B12" s="10">
        <v>3314</v>
      </c>
      <c r="C12" s="5">
        <v>-5021</v>
      </c>
      <c r="D12" s="5" t="s">
        <v>7</v>
      </c>
      <c r="E12" s="6">
        <v>4000</v>
      </c>
      <c r="F12" s="5"/>
      <c r="G12" s="5"/>
      <c r="H12" s="35"/>
    </row>
    <row r="13" spans="2:7" ht="12.75">
      <c r="B13" s="5"/>
      <c r="C13" s="5">
        <v>-5136</v>
      </c>
      <c r="D13" s="5" t="s">
        <v>9</v>
      </c>
      <c r="E13" s="6">
        <v>3000</v>
      </c>
      <c r="F13" s="5"/>
      <c r="G13" s="5"/>
    </row>
    <row r="14" spans="2:7" ht="12.75">
      <c r="B14" s="5"/>
      <c r="C14" s="5">
        <v>-5139</v>
      </c>
      <c r="D14" s="5" t="s">
        <v>10</v>
      </c>
      <c r="E14" s="6">
        <v>200</v>
      </c>
      <c r="F14" s="5"/>
      <c r="G14" s="5"/>
    </row>
    <row r="15" spans="2:8" ht="12.75">
      <c r="B15" s="5"/>
      <c r="C15" s="5">
        <v>-5154</v>
      </c>
      <c r="D15" s="5" t="s">
        <v>11</v>
      </c>
      <c r="E15" s="6">
        <v>1800</v>
      </c>
      <c r="F15" s="5"/>
      <c r="G15" s="5"/>
      <c r="H15" s="14">
        <v>9000</v>
      </c>
    </row>
    <row r="16" spans="2:7" ht="12.75">
      <c r="B16" s="5"/>
      <c r="C16" s="5"/>
      <c r="D16" s="5"/>
      <c r="E16" s="5"/>
      <c r="F16" s="5"/>
      <c r="G16" s="5"/>
    </row>
    <row r="17" spans="2:8" ht="12.75">
      <c r="B17" s="5">
        <v>3326</v>
      </c>
      <c r="C17" s="5">
        <v>-5223</v>
      </c>
      <c r="D17" s="5" t="s">
        <v>90</v>
      </c>
      <c r="E17" s="5">
        <v>2000</v>
      </c>
      <c r="F17" s="5"/>
      <c r="G17" s="5"/>
      <c r="H17" s="15">
        <v>2000</v>
      </c>
    </row>
    <row r="18" spans="2:7" ht="12.75">
      <c r="B18" s="5"/>
      <c r="C18" s="5"/>
      <c r="D18" s="5"/>
      <c r="E18" s="5"/>
      <c r="F18" s="5"/>
      <c r="G18" s="5"/>
    </row>
    <row r="19" spans="2:7" ht="12.75">
      <c r="B19" s="5">
        <v>3399</v>
      </c>
      <c r="C19" s="5">
        <v>-5194</v>
      </c>
      <c r="D19" s="5" t="s">
        <v>8</v>
      </c>
      <c r="E19" s="6">
        <v>15000</v>
      </c>
      <c r="F19" s="5"/>
      <c r="G19" s="5"/>
    </row>
    <row r="20" spans="2:8" ht="12.75">
      <c r="B20" s="5"/>
      <c r="C20" s="5">
        <v>-5492</v>
      </c>
      <c r="D20" s="5" t="s">
        <v>65</v>
      </c>
      <c r="E20" s="6">
        <v>4000</v>
      </c>
      <c r="F20" s="5"/>
      <c r="G20" s="5"/>
      <c r="H20" s="32">
        <v>19000</v>
      </c>
    </row>
    <row r="21" spans="2:7" ht="12.75" hidden="1">
      <c r="B21" s="10"/>
      <c r="C21" s="5"/>
      <c r="D21" s="5"/>
      <c r="E21" s="6"/>
      <c r="F21" s="5"/>
      <c r="G21" s="5"/>
    </row>
    <row r="22" spans="2:7" ht="12.75" hidden="1">
      <c r="B22" s="10"/>
      <c r="C22" s="5"/>
      <c r="D22" s="5"/>
      <c r="E22" s="6"/>
      <c r="F22" s="5"/>
      <c r="G22" s="5"/>
    </row>
    <row r="23" spans="2:7" ht="12.75">
      <c r="B23" s="5"/>
      <c r="C23" s="5"/>
      <c r="D23" s="5"/>
      <c r="E23" s="6"/>
      <c r="F23" s="5"/>
      <c r="G23" s="5"/>
    </row>
    <row r="24" spans="2:8" ht="12.75">
      <c r="B24" s="10">
        <v>3419</v>
      </c>
      <c r="C24" s="5">
        <v>-5222</v>
      </c>
      <c r="D24" s="5" t="s">
        <v>12</v>
      </c>
      <c r="E24" s="6">
        <v>20000</v>
      </c>
      <c r="F24" s="5"/>
      <c r="G24" s="5"/>
      <c r="H24" s="32">
        <v>20000</v>
      </c>
    </row>
    <row r="25" spans="2:7" ht="12.75">
      <c r="B25" s="5"/>
      <c r="C25" s="5"/>
      <c r="D25" s="5"/>
      <c r="E25" s="5"/>
      <c r="F25" s="5"/>
      <c r="G25" s="5"/>
    </row>
    <row r="26" spans="2:8" ht="12.75">
      <c r="B26" s="10">
        <v>3429</v>
      </c>
      <c r="C26" s="5">
        <v>-5222</v>
      </c>
      <c r="D26" s="5" t="s">
        <v>13</v>
      </c>
      <c r="E26" s="6">
        <v>3000</v>
      </c>
      <c r="F26" s="5"/>
      <c r="G26" s="5"/>
      <c r="H26" s="32">
        <v>3000</v>
      </c>
    </row>
    <row r="27" spans="2:8" ht="12.75" hidden="1">
      <c r="B27" s="10">
        <v>3421</v>
      </c>
      <c r="C27" s="5">
        <v>-6121</v>
      </c>
      <c r="D27" s="5" t="s">
        <v>14</v>
      </c>
      <c r="E27" s="6"/>
      <c r="F27" s="5"/>
      <c r="G27" s="5"/>
      <c r="H27" s="32"/>
    </row>
    <row r="28" spans="2:7" ht="12.75">
      <c r="B28" s="5"/>
      <c r="C28" s="5"/>
      <c r="D28" s="5"/>
      <c r="E28" s="5"/>
      <c r="F28" s="5"/>
      <c r="G28" s="5"/>
    </row>
    <row r="29" spans="2:7" ht="12.75">
      <c r="B29" s="10">
        <v>3631</v>
      </c>
      <c r="C29" s="5">
        <v>-5154</v>
      </c>
      <c r="D29" s="5" t="s">
        <v>15</v>
      </c>
      <c r="E29" s="6">
        <v>50000</v>
      </c>
      <c r="F29" s="5"/>
      <c r="G29" s="5"/>
    </row>
    <row r="30" spans="2:8" ht="12.75">
      <c r="B30" s="5"/>
      <c r="C30" s="5">
        <v>-5171</v>
      </c>
      <c r="D30" s="5" t="s">
        <v>16</v>
      </c>
      <c r="E30" s="6">
        <v>15000</v>
      </c>
      <c r="F30" s="5"/>
      <c r="G30" s="5"/>
      <c r="H30" s="32">
        <v>65000</v>
      </c>
    </row>
    <row r="31" spans="2:7" ht="12.75" hidden="1">
      <c r="B31" s="5"/>
      <c r="C31" s="5"/>
      <c r="D31" s="5"/>
      <c r="E31" s="6"/>
      <c r="F31" s="5"/>
      <c r="G31" s="5"/>
    </row>
    <row r="32" spans="2:8" ht="12.75" hidden="1">
      <c r="B32" s="10">
        <v>3632</v>
      </c>
      <c r="C32" s="5">
        <v>-5021</v>
      </c>
      <c r="D32" s="5" t="s">
        <v>17</v>
      </c>
      <c r="E32" s="6"/>
      <c r="F32" s="5"/>
      <c r="G32" s="5"/>
      <c r="H32" s="32"/>
    </row>
    <row r="33" spans="2:8" ht="12.75" hidden="1">
      <c r="B33" s="5">
        <v>3639</v>
      </c>
      <c r="C33" s="5">
        <v>-5362</v>
      </c>
      <c r="D33" s="5" t="s">
        <v>66</v>
      </c>
      <c r="E33" s="6"/>
      <c r="F33" s="5"/>
      <c r="G33" s="5"/>
      <c r="H33" s="32"/>
    </row>
    <row r="34" spans="2:8" ht="12.75">
      <c r="B34" s="5"/>
      <c r="C34" s="5"/>
      <c r="D34" s="5"/>
      <c r="E34" s="6"/>
      <c r="F34" s="5"/>
      <c r="G34" s="5"/>
      <c r="H34" s="34"/>
    </row>
    <row r="35" spans="2:8" ht="12.75">
      <c r="B35" s="5">
        <v>3639</v>
      </c>
      <c r="C35" s="5">
        <v>-5329</v>
      </c>
      <c r="D35" s="5" t="s">
        <v>80</v>
      </c>
      <c r="E35" s="6">
        <v>6500</v>
      </c>
      <c r="F35" s="5"/>
      <c r="G35" s="5"/>
      <c r="H35" s="32">
        <v>6500</v>
      </c>
    </row>
    <row r="36" spans="2:8" ht="12.75">
      <c r="B36" s="5"/>
      <c r="C36" s="5"/>
      <c r="D36" s="5"/>
      <c r="E36" s="6"/>
      <c r="F36" s="5"/>
      <c r="G36" s="5"/>
      <c r="H36" s="34"/>
    </row>
    <row r="37" spans="2:8" ht="12.75">
      <c r="B37" s="10">
        <v>3722</v>
      </c>
      <c r="C37" s="5">
        <v>-5169</v>
      </c>
      <c r="D37" s="5" t="s">
        <v>18</v>
      </c>
      <c r="E37" s="6">
        <v>250000</v>
      </c>
      <c r="F37" s="5"/>
      <c r="G37" s="5"/>
      <c r="H37" s="32">
        <v>250000</v>
      </c>
    </row>
    <row r="38" spans="2:7" ht="12.75" hidden="1">
      <c r="B38" s="12">
        <v>3633</v>
      </c>
      <c r="C38" s="5">
        <v>-6313</v>
      </c>
      <c r="D38" s="5" t="s">
        <v>19</v>
      </c>
      <c r="E38" s="6">
        <v>300000</v>
      </c>
      <c r="F38" s="5"/>
      <c r="G38" s="5"/>
    </row>
    <row r="39" spans="2:7" ht="12.75" hidden="1">
      <c r="B39" s="5"/>
      <c r="C39" s="5"/>
      <c r="D39" s="5"/>
      <c r="E39" s="6"/>
      <c r="F39" s="5"/>
      <c r="G39" s="5"/>
    </row>
    <row r="40" spans="2:7" ht="12.75" hidden="1">
      <c r="B40" s="10">
        <v>3745</v>
      </c>
      <c r="C40" s="5">
        <v>-5021</v>
      </c>
      <c r="D40" s="5" t="s">
        <v>20</v>
      </c>
      <c r="E40" s="6"/>
      <c r="F40" s="5"/>
      <c r="G40" s="5"/>
    </row>
    <row r="41" spans="2:7" ht="12.75">
      <c r="B41" s="10"/>
      <c r="C41" s="5"/>
      <c r="D41" s="5"/>
      <c r="E41" s="6"/>
      <c r="F41" s="5"/>
      <c r="G41" s="5"/>
    </row>
    <row r="42" spans="2:7" ht="12.75">
      <c r="B42" s="10">
        <v>3745</v>
      </c>
      <c r="C42" s="5">
        <v>-5021</v>
      </c>
      <c r="D42" s="5" t="s">
        <v>81</v>
      </c>
      <c r="E42" s="6">
        <v>35000</v>
      </c>
      <c r="F42" s="5"/>
      <c r="G42" s="5"/>
    </row>
    <row r="43" spans="2:7" ht="12.75">
      <c r="B43" s="10"/>
      <c r="C43" s="5">
        <v>-5137</v>
      </c>
      <c r="D43" s="5" t="s">
        <v>67</v>
      </c>
      <c r="E43" s="6">
        <v>0</v>
      </c>
      <c r="F43" s="5"/>
      <c r="G43" s="5"/>
    </row>
    <row r="44" spans="2:7" ht="12.75">
      <c r="B44" s="5"/>
      <c r="C44" s="5">
        <v>-5139</v>
      </c>
      <c r="D44" s="5" t="s">
        <v>21</v>
      </c>
      <c r="E44" s="6">
        <v>3000</v>
      </c>
      <c r="F44" s="5"/>
      <c r="G44" s="5"/>
    </row>
    <row r="45" spans="2:7" ht="12.75">
      <c r="B45" s="5"/>
      <c r="C45" s="5">
        <v>-5156</v>
      </c>
      <c r="D45" s="5" t="s">
        <v>22</v>
      </c>
      <c r="E45" s="6">
        <v>18000</v>
      </c>
      <c r="F45" s="5"/>
      <c r="G45" s="5"/>
    </row>
    <row r="46" spans="2:7" ht="12.75">
      <c r="B46" s="5"/>
      <c r="C46" s="5">
        <v>-5169</v>
      </c>
      <c r="D46" s="5" t="s">
        <v>23</v>
      </c>
      <c r="E46" s="6">
        <v>15000</v>
      </c>
      <c r="F46" s="5"/>
      <c r="G46" s="5"/>
    </row>
    <row r="47" spans="2:8" ht="12.75">
      <c r="B47" s="5"/>
      <c r="C47" s="5">
        <v>-5171</v>
      </c>
      <c r="D47" s="5" t="s">
        <v>24</v>
      </c>
      <c r="E47" s="6">
        <v>12000</v>
      </c>
      <c r="F47" s="5"/>
      <c r="G47" s="5"/>
      <c r="H47" s="33">
        <v>83000</v>
      </c>
    </row>
    <row r="48" spans="2:8" ht="12.75" hidden="1">
      <c r="B48" s="5"/>
      <c r="C48" s="5"/>
      <c r="D48" s="5"/>
      <c r="E48" s="6"/>
      <c r="F48" s="5"/>
      <c r="G48" s="5"/>
      <c r="H48" s="32">
        <v>40000</v>
      </c>
    </row>
    <row r="49" spans="2:8" ht="12.75">
      <c r="B49" s="5"/>
      <c r="C49" s="5"/>
      <c r="D49" s="5"/>
      <c r="E49" s="6"/>
      <c r="F49" s="5"/>
      <c r="G49" s="5"/>
      <c r="H49" s="34"/>
    </row>
    <row r="50" spans="2:8" ht="12.75">
      <c r="B50" s="10">
        <v>4319</v>
      </c>
      <c r="C50" s="5">
        <v>-5221</v>
      </c>
      <c r="D50" s="5" t="s">
        <v>25</v>
      </c>
      <c r="E50" s="6">
        <v>50000</v>
      </c>
      <c r="F50" s="5"/>
      <c r="G50" s="5"/>
      <c r="H50" s="32">
        <v>50000</v>
      </c>
    </row>
    <row r="51" spans="2:7" ht="12.75" hidden="1">
      <c r="B51" s="10"/>
      <c r="C51" s="5"/>
      <c r="D51" s="5"/>
      <c r="E51" s="6"/>
      <c r="F51" s="5"/>
      <c r="G51" s="5"/>
    </row>
    <row r="52" spans="2:7" ht="12.75" hidden="1">
      <c r="B52" s="5">
        <v>5512</v>
      </c>
      <c r="C52" s="5">
        <v>-5136</v>
      </c>
      <c r="D52" s="5" t="s">
        <v>26</v>
      </c>
      <c r="E52" s="6"/>
      <c r="F52" s="5"/>
      <c r="G52" s="5"/>
    </row>
    <row r="53" spans="2:7" ht="12.75">
      <c r="B53" s="5"/>
      <c r="C53" s="5"/>
      <c r="D53" s="5"/>
      <c r="E53" s="6"/>
      <c r="F53" s="5"/>
      <c r="G53" s="5"/>
    </row>
    <row r="54" spans="2:7" ht="12.75">
      <c r="B54" s="5">
        <v>5512</v>
      </c>
      <c r="C54" s="5">
        <v>-5139</v>
      </c>
      <c r="D54" s="5" t="s">
        <v>27</v>
      </c>
      <c r="E54" s="6">
        <v>12000</v>
      </c>
      <c r="F54" s="5"/>
      <c r="G54" s="5"/>
    </row>
    <row r="55" spans="2:7" ht="12.75">
      <c r="B55" s="5"/>
      <c r="C55" s="5">
        <v>-5154</v>
      </c>
      <c r="D55" s="5" t="s">
        <v>28</v>
      </c>
      <c r="E55" s="6">
        <v>1000</v>
      </c>
      <c r="F55" s="5"/>
      <c r="G55" s="5"/>
    </row>
    <row r="56" spans="2:7" ht="12.75">
      <c r="B56" s="5"/>
      <c r="C56" s="5">
        <v>-5156</v>
      </c>
      <c r="D56" s="5" t="s">
        <v>29</v>
      </c>
      <c r="E56" s="6">
        <v>8000</v>
      </c>
      <c r="F56" s="5"/>
      <c r="G56" s="5"/>
    </row>
    <row r="57" spans="2:7" ht="12.75">
      <c r="B57" s="5"/>
      <c r="C57" s="5">
        <v>-5167</v>
      </c>
      <c r="D57" s="5" t="s">
        <v>30</v>
      </c>
      <c r="E57" s="6">
        <v>3000</v>
      </c>
      <c r="F57" s="5"/>
      <c r="G57" s="5"/>
    </row>
    <row r="58" spans="2:7" ht="12.75" hidden="1">
      <c r="B58" s="5"/>
      <c r="C58" s="5"/>
      <c r="D58" s="5"/>
      <c r="E58" s="6"/>
      <c r="F58" s="5"/>
      <c r="G58" s="5"/>
    </row>
    <row r="59" spans="2:8" ht="12.75">
      <c r="B59" s="5"/>
      <c r="C59" s="5">
        <v>-5171</v>
      </c>
      <c r="D59" s="5" t="s">
        <v>31</v>
      </c>
      <c r="E59" s="8">
        <v>8000</v>
      </c>
      <c r="F59" s="5"/>
      <c r="G59" s="5"/>
      <c r="H59" s="14">
        <v>32000</v>
      </c>
    </row>
    <row r="60" ht="12.75">
      <c r="E60">
        <f>E9+E12+E13+E14+E15+E17+E19+E20+E24+E26+E29+E30+E35+E37+E42+E44+E45+E46+E47+E50+E54+E55+E56+E57+E59</f>
        <v>639500</v>
      </c>
    </row>
    <row r="78" ht="18.75">
      <c r="B78" s="1" t="s">
        <v>0</v>
      </c>
    </row>
    <row r="79" spans="2:8" ht="12.75">
      <c r="B79" s="4" t="s">
        <v>5</v>
      </c>
      <c r="C79" s="4" t="s">
        <v>6</v>
      </c>
      <c r="D79" s="4" t="s">
        <v>4</v>
      </c>
      <c r="E79" s="4" t="s">
        <v>3</v>
      </c>
      <c r="F79" s="4"/>
      <c r="G79" s="4" t="s">
        <v>1</v>
      </c>
      <c r="H79" s="16" t="s">
        <v>70</v>
      </c>
    </row>
    <row r="80" spans="2:7" ht="12.75">
      <c r="B80" s="10">
        <v>6112</v>
      </c>
      <c r="C80" s="5">
        <v>-5023</v>
      </c>
      <c r="D80" s="5" t="s">
        <v>32</v>
      </c>
      <c r="E80" s="6">
        <v>340000</v>
      </c>
      <c r="F80" s="5"/>
      <c r="G80" s="5"/>
    </row>
    <row r="81" spans="2:8" ht="12.75">
      <c r="B81" s="10"/>
      <c r="C81" s="5">
        <v>-5032</v>
      </c>
      <c r="D81" s="5" t="s">
        <v>68</v>
      </c>
      <c r="E81" s="6">
        <v>30000</v>
      </c>
      <c r="F81" s="5"/>
      <c r="G81" s="5"/>
      <c r="H81" s="14">
        <v>370000</v>
      </c>
    </row>
    <row r="82" spans="2:7" ht="12.75" hidden="1">
      <c r="B82" s="10"/>
      <c r="C82" s="5"/>
      <c r="D82" s="5"/>
      <c r="E82" s="6"/>
      <c r="F82" s="5"/>
      <c r="G82" s="5"/>
    </row>
    <row r="83" spans="2:7" ht="12.75" hidden="1">
      <c r="B83" s="38"/>
      <c r="G83" s="38"/>
    </row>
    <row r="84" spans="2:7" ht="12.75">
      <c r="B84" s="5"/>
      <c r="C84" s="5"/>
      <c r="D84" s="5"/>
      <c r="E84" s="5"/>
      <c r="F84" s="5"/>
      <c r="G84" s="5"/>
    </row>
    <row r="85" spans="2:7" ht="12.75">
      <c r="B85" s="5">
        <v>6171</v>
      </c>
      <c r="C85" s="5">
        <v>-5011</v>
      </c>
      <c r="D85" s="5" t="s">
        <v>79</v>
      </c>
      <c r="E85" s="6">
        <v>304000</v>
      </c>
      <c r="F85" s="5"/>
      <c r="G85" s="5"/>
    </row>
    <row r="86" spans="2:7" ht="12.75" hidden="1">
      <c r="B86" s="5"/>
      <c r="C86" s="5">
        <v>-5021</v>
      </c>
      <c r="D86" s="5" t="s">
        <v>34</v>
      </c>
      <c r="E86" s="6"/>
      <c r="F86" s="5"/>
      <c r="G86" s="5"/>
    </row>
    <row r="87" spans="2:16" ht="12.75">
      <c r="B87" s="5"/>
      <c r="C87" s="5">
        <v>-5021</v>
      </c>
      <c r="D87" s="9" t="s">
        <v>74</v>
      </c>
      <c r="E87" s="6">
        <v>16000</v>
      </c>
      <c r="F87" s="5"/>
      <c r="G87" s="5"/>
      <c r="P87" s="7"/>
    </row>
    <row r="88" spans="2:7" ht="12.75">
      <c r="B88" s="5"/>
      <c r="C88" s="5">
        <v>-5029</v>
      </c>
      <c r="D88" s="9" t="s">
        <v>60</v>
      </c>
      <c r="E88" s="6">
        <v>5000</v>
      </c>
      <c r="F88" s="5"/>
      <c r="G88" s="5"/>
    </row>
    <row r="89" spans="2:7" ht="12.75">
      <c r="B89" s="5"/>
      <c r="C89" s="5">
        <v>-5031</v>
      </c>
      <c r="D89" s="5" t="s">
        <v>35</v>
      </c>
      <c r="E89" s="6">
        <v>75000</v>
      </c>
      <c r="F89" s="5"/>
      <c r="G89" s="5"/>
    </row>
    <row r="90" spans="2:7" ht="12.75">
      <c r="B90" s="5"/>
      <c r="C90" s="5">
        <v>-5032</v>
      </c>
      <c r="D90" s="5" t="s">
        <v>36</v>
      </c>
      <c r="E90" s="6">
        <v>28000</v>
      </c>
      <c r="F90" s="5"/>
      <c r="G90" s="5"/>
    </row>
    <row r="91" spans="2:7" ht="12.75">
      <c r="B91" s="5"/>
      <c r="C91" s="5">
        <v>-5038</v>
      </c>
      <c r="D91" s="5" t="s">
        <v>37</v>
      </c>
      <c r="E91" s="6">
        <v>2000</v>
      </c>
      <c r="F91" s="5"/>
      <c r="G91" s="5"/>
    </row>
    <row r="92" spans="2:7" ht="12.75">
      <c r="B92" s="5"/>
      <c r="C92" s="5">
        <v>-5039</v>
      </c>
      <c r="D92" s="5" t="s">
        <v>60</v>
      </c>
      <c r="E92" s="6">
        <v>10000</v>
      </c>
      <c r="F92" s="5"/>
      <c r="G92" s="5"/>
    </row>
    <row r="93" spans="2:7" ht="12.75">
      <c r="B93" s="5"/>
      <c r="C93" s="5">
        <v>-5136</v>
      </c>
      <c r="D93" s="5" t="s">
        <v>38</v>
      </c>
      <c r="E93" s="6">
        <v>3000</v>
      </c>
      <c r="F93" s="5"/>
      <c r="G93" s="5"/>
    </row>
    <row r="94" spans="2:7" ht="12.75">
      <c r="B94" s="5"/>
      <c r="C94" s="5">
        <v>-5137</v>
      </c>
      <c r="D94" s="5" t="s">
        <v>39</v>
      </c>
      <c r="E94" s="6">
        <v>30000</v>
      </c>
      <c r="F94" s="5"/>
      <c r="G94" s="5"/>
    </row>
    <row r="95" spans="2:7" ht="12.75">
      <c r="B95" s="5"/>
      <c r="C95" s="5">
        <v>-5139</v>
      </c>
      <c r="D95" s="5" t="s">
        <v>40</v>
      </c>
      <c r="E95" s="6">
        <v>100000</v>
      </c>
      <c r="F95" s="5"/>
      <c r="G95" s="5"/>
    </row>
    <row r="96" spans="2:7" ht="12.75">
      <c r="B96" s="5"/>
      <c r="C96" s="5">
        <v>-5154</v>
      </c>
      <c r="D96" s="5" t="s">
        <v>41</v>
      </c>
      <c r="E96" s="6">
        <v>155000</v>
      </c>
      <c r="F96" s="5"/>
      <c r="G96" s="5"/>
    </row>
    <row r="97" spans="2:7" ht="12.75">
      <c r="B97" s="5"/>
      <c r="C97" s="5">
        <v>-5161</v>
      </c>
      <c r="D97" s="5" t="s">
        <v>42</v>
      </c>
      <c r="E97" s="6">
        <v>2000</v>
      </c>
      <c r="F97" s="5"/>
      <c r="G97" s="5"/>
    </row>
    <row r="98" spans="2:7" ht="12.75">
      <c r="B98" s="5"/>
      <c r="C98" s="5">
        <v>-5162</v>
      </c>
      <c r="D98" s="5" t="s">
        <v>43</v>
      </c>
      <c r="E98" s="6">
        <v>30000</v>
      </c>
      <c r="F98" s="5"/>
      <c r="G98" s="5"/>
    </row>
    <row r="99" spans="2:7" ht="12.75">
      <c r="B99" s="5"/>
      <c r="C99" s="5">
        <v>-5167</v>
      </c>
      <c r="D99" s="5" t="s">
        <v>61</v>
      </c>
      <c r="E99" s="6">
        <v>2000</v>
      </c>
      <c r="F99" s="5"/>
      <c r="G99" s="5"/>
    </row>
    <row r="100" spans="2:7" ht="12.75" hidden="1">
      <c r="B100" s="5"/>
      <c r="C100" s="5"/>
      <c r="D100" s="5"/>
      <c r="E100" s="6"/>
      <c r="F100" s="5"/>
      <c r="G100" s="5"/>
    </row>
    <row r="101" spans="2:7" ht="12.75">
      <c r="B101" s="5"/>
      <c r="C101" s="5">
        <v>-5169</v>
      </c>
      <c r="D101" s="5" t="s">
        <v>44</v>
      </c>
      <c r="E101" s="6">
        <v>80000</v>
      </c>
      <c r="F101" s="5"/>
      <c r="G101" s="5"/>
    </row>
    <row r="102" spans="2:7" ht="12.75">
      <c r="B102" s="5"/>
      <c r="C102" s="5">
        <v>-5171</v>
      </c>
      <c r="D102" s="5" t="s">
        <v>45</v>
      </c>
      <c r="E102" s="6">
        <v>80000</v>
      </c>
      <c r="F102" s="5"/>
      <c r="G102" s="5"/>
    </row>
    <row r="103" spans="2:7" ht="12.75">
      <c r="B103" s="5"/>
      <c r="C103" s="5">
        <v>-5175</v>
      </c>
      <c r="D103" s="5" t="s">
        <v>69</v>
      </c>
      <c r="E103" s="6">
        <v>10000</v>
      </c>
      <c r="F103" s="5"/>
      <c r="G103" s="5"/>
    </row>
    <row r="104" spans="2:7" ht="12.75" hidden="1">
      <c r="B104" s="5"/>
      <c r="C104" s="5"/>
      <c r="D104" s="5"/>
      <c r="E104" s="6"/>
      <c r="F104" s="5"/>
      <c r="G104" s="5"/>
    </row>
    <row r="105" spans="2:8" ht="12.75">
      <c r="B105" s="5"/>
      <c r="C105" s="5">
        <v>-5173</v>
      </c>
      <c r="D105" s="5" t="s">
        <v>46</v>
      </c>
      <c r="E105" s="8">
        <v>20000</v>
      </c>
      <c r="F105" s="5"/>
      <c r="G105" s="5"/>
      <c r="H105" s="14">
        <v>952000</v>
      </c>
    </row>
    <row r="106" spans="2:8" ht="12.75">
      <c r="B106" s="5"/>
      <c r="C106" s="5"/>
      <c r="D106" s="5"/>
      <c r="E106" s="8"/>
      <c r="F106" s="5"/>
      <c r="G106" s="5"/>
      <c r="H106" s="10"/>
    </row>
    <row r="107" spans="2:8" ht="12.75">
      <c r="B107" s="5">
        <v>6310</v>
      </c>
      <c r="C107" s="10">
        <v>-5163</v>
      </c>
      <c r="D107" s="10" t="s">
        <v>78</v>
      </c>
      <c r="E107" s="37">
        <v>35000</v>
      </c>
      <c r="F107" s="5"/>
      <c r="G107" s="5"/>
      <c r="H107" s="14">
        <v>35000</v>
      </c>
    </row>
    <row r="108" spans="2:7" ht="12.75" hidden="1">
      <c r="B108" s="5"/>
      <c r="C108" s="5">
        <v>-5329</v>
      </c>
      <c r="D108" s="5" t="s">
        <v>33</v>
      </c>
      <c r="E108" s="6"/>
      <c r="F108" s="5"/>
      <c r="G108" s="5"/>
    </row>
    <row r="109" spans="2:7" ht="12.75">
      <c r="B109" s="5"/>
      <c r="C109" s="5"/>
      <c r="D109" s="5"/>
      <c r="E109" s="6"/>
      <c r="F109" s="5"/>
      <c r="G109" s="5"/>
    </row>
    <row r="110" spans="2:8" ht="12.75">
      <c r="B110" s="5">
        <v>6320</v>
      </c>
      <c r="C110" s="10">
        <v>-5163</v>
      </c>
      <c r="D110" s="10" t="s">
        <v>77</v>
      </c>
      <c r="E110" s="5">
        <v>60000</v>
      </c>
      <c r="F110" s="10"/>
      <c r="G110" s="5"/>
      <c r="H110" s="14">
        <v>60000</v>
      </c>
    </row>
    <row r="111" spans="2:8" ht="12.75">
      <c r="B111" s="5"/>
      <c r="C111" s="10"/>
      <c r="D111" s="10"/>
      <c r="E111" s="27"/>
      <c r="F111" s="10"/>
      <c r="G111" s="5"/>
      <c r="H111" s="34"/>
    </row>
    <row r="112" spans="2:8" ht="12.75">
      <c r="B112" s="10">
        <v>6310</v>
      </c>
      <c r="C112" s="10">
        <v>5141</v>
      </c>
      <c r="D112" s="10" t="s">
        <v>83</v>
      </c>
      <c r="E112" s="27">
        <v>150000</v>
      </c>
      <c r="F112" s="5"/>
      <c r="G112" s="5"/>
      <c r="H112" s="14">
        <v>150000</v>
      </c>
    </row>
    <row r="113" spans="2:8" ht="12.75">
      <c r="B113" s="5"/>
      <c r="C113" s="5">
        <v>8124</v>
      </c>
      <c r="D113" s="5" t="s">
        <v>84</v>
      </c>
      <c r="E113" s="6">
        <v>235000</v>
      </c>
      <c r="F113" s="5"/>
      <c r="G113" s="5"/>
      <c r="H113" s="14">
        <v>235000</v>
      </c>
    </row>
    <row r="114" spans="2:7" ht="12.75">
      <c r="B114" s="5"/>
      <c r="C114" s="5"/>
      <c r="D114" s="5"/>
      <c r="E114" s="6"/>
      <c r="F114" s="5"/>
      <c r="G114" s="5"/>
    </row>
    <row r="115" spans="2:8" ht="12.75">
      <c r="B115" s="10">
        <v>2321</v>
      </c>
      <c r="C115" s="5">
        <v>-6121</v>
      </c>
      <c r="D115" s="5" t="s">
        <v>85</v>
      </c>
      <c r="E115" s="6">
        <v>250000</v>
      </c>
      <c r="F115" s="5"/>
      <c r="G115" s="5"/>
      <c r="H115" s="14">
        <v>250000</v>
      </c>
    </row>
    <row r="116" ht="12.75">
      <c r="E116">
        <f>E80+E81+E85+E87+E88+E89+E90+E91+E92+E93+E94+E95+E96+E97+E98+E99+E101+E102+E103+E105+E107+E110+E112+E113+E115</f>
        <v>2052000</v>
      </c>
    </row>
    <row r="118" spans="4:5" ht="12.75">
      <c r="D118" s="40" t="s">
        <v>92</v>
      </c>
      <c r="E118" s="40">
        <f>E60+E116</f>
        <v>2691500</v>
      </c>
    </row>
    <row r="120" spans="2:5" ht="12.75">
      <c r="B120" s="39" t="s">
        <v>91</v>
      </c>
      <c r="C120" s="39"/>
      <c r="D120" s="39"/>
      <c r="E120" s="39">
        <v>700000</v>
      </c>
    </row>
    <row r="122" spans="4:5" ht="13.5" thickBot="1">
      <c r="D122" s="24" t="s">
        <v>93</v>
      </c>
      <c r="E122" s="24">
        <f>E118+E120</f>
        <v>3391500</v>
      </c>
    </row>
    <row r="123" ht="13.5" thickTop="1"/>
    <row r="133" ht="18.75">
      <c r="B133" s="1" t="s">
        <v>47</v>
      </c>
    </row>
    <row r="134" spans="2:8" ht="12.75">
      <c r="B134" s="4" t="s">
        <v>5</v>
      </c>
      <c r="C134" s="4" t="s">
        <v>6</v>
      </c>
      <c r="D134" s="4" t="s">
        <v>4</v>
      </c>
      <c r="E134" s="4" t="s">
        <v>3</v>
      </c>
      <c r="F134" s="4" t="s">
        <v>2</v>
      </c>
      <c r="G134" s="13" t="s">
        <v>1</v>
      </c>
      <c r="H134" s="16" t="s">
        <v>70</v>
      </c>
    </row>
    <row r="135" spans="2:7" ht="12.75">
      <c r="B135" s="5"/>
      <c r="C135" s="5"/>
      <c r="D135" s="5"/>
      <c r="E135" s="5"/>
      <c r="F135" s="5"/>
      <c r="G135" s="5"/>
    </row>
    <row r="136" spans="2:7" ht="12.75">
      <c r="B136" s="5"/>
      <c r="C136" s="5"/>
      <c r="D136" s="5"/>
      <c r="E136" s="5"/>
      <c r="F136" s="5"/>
      <c r="G136" s="5"/>
    </row>
    <row r="137" spans="2:7" ht="12.75">
      <c r="B137" s="5"/>
      <c r="C137" s="5">
        <v>-1111</v>
      </c>
      <c r="D137" s="5" t="s">
        <v>49</v>
      </c>
      <c r="E137" s="5">
        <v>560000</v>
      </c>
      <c r="F137" s="5"/>
      <c r="G137" s="5"/>
    </row>
    <row r="138" spans="2:7" ht="12.75" hidden="1">
      <c r="B138" s="5"/>
      <c r="C138" s="5">
        <v>-1111</v>
      </c>
      <c r="D138" s="5" t="s">
        <v>49</v>
      </c>
      <c r="E138" s="5">
        <v>30000</v>
      </c>
      <c r="F138" s="5" t="s">
        <v>48</v>
      </c>
      <c r="G138" s="5"/>
    </row>
    <row r="139" spans="2:7" ht="12.75">
      <c r="B139" s="5"/>
      <c r="C139" s="5">
        <v>-1112</v>
      </c>
      <c r="D139" s="5" t="s">
        <v>49</v>
      </c>
      <c r="E139" s="5">
        <v>10000</v>
      </c>
      <c r="F139" s="5"/>
      <c r="G139" s="5"/>
    </row>
    <row r="140" spans="2:7" ht="12.75" hidden="1">
      <c r="B140" s="5"/>
      <c r="C140" s="5">
        <v>-1112</v>
      </c>
      <c r="D140" s="5" t="s">
        <v>49</v>
      </c>
      <c r="E140" s="5">
        <v>35000</v>
      </c>
      <c r="F140" s="5"/>
      <c r="G140" s="5"/>
    </row>
    <row r="141" spans="2:7" ht="12.75">
      <c r="B141" s="5"/>
      <c r="C141" s="5">
        <v>-1113</v>
      </c>
      <c r="D141" s="5" t="s">
        <v>49</v>
      </c>
      <c r="E141" s="5">
        <v>61000</v>
      </c>
      <c r="F141" s="5"/>
      <c r="G141" s="5"/>
    </row>
    <row r="142" spans="2:7" ht="12.75">
      <c r="B142" s="5"/>
      <c r="C142" s="5">
        <v>-1121</v>
      </c>
      <c r="D142" s="5" t="s">
        <v>49</v>
      </c>
      <c r="E142" s="5">
        <v>590000</v>
      </c>
      <c r="F142" s="5"/>
      <c r="G142" s="5"/>
    </row>
    <row r="143" spans="2:7" ht="12.75">
      <c r="B143" s="5"/>
      <c r="C143" s="5">
        <v>-1211</v>
      </c>
      <c r="D143" s="5" t="s">
        <v>49</v>
      </c>
      <c r="E143" s="5">
        <v>1300000</v>
      </c>
      <c r="F143" s="5"/>
      <c r="G143" s="5"/>
    </row>
    <row r="144" spans="2:7" ht="12.75">
      <c r="B144" s="5"/>
      <c r="C144" s="5">
        <v>-1337</v>
      </c>
      <c r="D144" s="5" t="s">
        <v>50</v>
      </c>
      <c r="E144" s="5">
        <v>160000</v>
      </c>
      <c r="F144" s="5"/>
      <c r="G144" s="5"/>
    </row>
    <row r="145" spans="2:7" ht="12.75">
      <c r="B145" s="5"/>
      <c r="C145" s="5">
        <v>-1341</v>
      </c>
      <c r="D145" s="5" t="s">
        <v>51</v>
      </c>
      <c r="E145" s="5">
        <v>5000</v>
      </c>
      <c r="F145" s="5"/>
      <c r="G145" s="5"/>
    </row>
    <row r="146" spans="2:7" ht="12.75">
      <c r="B146" s="5"/>
      <c r="C146" s="5">
        <v>-1351</v>
      </c>
      <c r="D146" s="5" t="s">
        <v>86</v>
      </c>
      <c r="E146" s="5">
        <v>13000</v>
      </c>
      <c r="F146" s="5"/>
      <c r="G146" s="5"/>
    </row>
    <row r="147" spans="2:7" ht="12.75">
      <c r="B147" s="5"/>
      <c r="C147" s="5">
        <v>-1361</v>
      </c>
      <c r="D147" s="5" t="s">
        <v>52</v>
      </c>
      <c r="E147" s="5">
        <v>4000</v>
      </c>
      <c r="F147" s="5"/>
      <c r="G147" s="5"/>
    </row>
    <row r="148" spans="2:7" ht="12.75">
      <c r="B148" s="5"/>
      <c r="C148" s="5">
        <v>-1511</v>
      </c>
      <c r="D148" s="5" t="s">
        <v>49</v>
      </c>
      <c r="E148" s="5">
        <v>900000</v>
      </c>
      <c r="F148" s="5"/>
      <c r="G148" s="5"/>
    </row>
    <row r="149" spans="2:7" ht="12.75">
      <c r="B149" s="5"/>
      <c r="C149" s="5">
        <v>-4112</v>
      </c>
      <c r="D149" s="5" t="s">
        <v>71</v>
      </c>
      <c r="E149" s="5">
        <v>57100</v>
      </c>
      <c r="F149" s="5"/>
      <c r="G149" s="5"/>
    </row>
    <row r="150" spans="2:7" ht="12.75">
      <c r="B150" s="5"/>
      <c r="C150" s="5"/>
      <c r="D150" s="5"/>
      <c r="E150" s="5"/>
      <c r="F150" s="5"/>
      <c r="G150" s="5"/>
    </row>
    <row r="151" spans="2:8" ht="12.75">
      <c r="B151" s="5">
        <v>3639</v>
      </c>
      <c r="C151" s="5">
        <v>-2131</v>
      </c>
      <c r="D151" s="5" t="s">
        <v>53</v>
      </c>
      <c r="E151" s="5">
        <v>338000</v>
      </c>
      <c r="F151" s="5"/>
      <c r="G151" s="5"/>
      <c r="H151" s="14">
        <v>338000</v>
      </c>
    </row>
    <row r="152" spans="2:8" ht="12.75">
      <c r="B152" s="5"/>
      <c r="C152" s="5"/>
      <c r="D152" s="5"/>
      <c r="E152" s="5"/>
      <c r="F152" s="5"/>
      <c r="G152" s="5"/>
      <c r="H152" s="14"/>
    </row>
    <row r="153" spans="2:8" ht="12.75">
      <c r="B153" s="5">
        <v>3632</v>
      </c>
      <c r="C153" s="5">
        <v>-2111</v>
      </c>
      <c r="D153" s="5" t="s">
        <v>54</v>
      </c>
      <c r="E153" s="5">
        <v>500</v>
      </c>
      <c r="F153" s="5"/>
      <c r="G153" s="5"/>
      <c r="H153" s="14">
        <v>500</v>
      </c>
    </row>
    <row r="154" spans="2:8" ht="12.75">
      <c r="B154" s="5">
        <v>3722</v>
      </c>
      <c r="C154" s="5">
        <v>-2119</v>
      </c>
      <c r="D154" s="5" t="s">
        <v>64</v>
      </c>
      <c r="E154" s="5">
        <v>4000</v>
      </c>
      <c r="F154" s="5"/>
      <c r="G154" s="5"/>
      <c r="H154" s="26">
        <v>4000</v>
      </c>
    </row>
    <row r="155" spans="2:8" ht="12.75">
      <c r="B155" s="5">
        <v>2115</v>
      </c>
      <c r="C155" s="5">
        <v>-2111</v>
      </c>
      <c r="D155" s="11" t="s">
        <v>76</v>
      </c>
      <c r="E155" s="5">
        <v>180000</v>
      </c>
      <c r="F155" s="5"/>
      <c r="G155" s="5"/>
      <c r="H155" s="15">
        <v>180000</v>
      </c>
    </row>
    <row r="156" spans="2:8" ht="12.75">
      <c r="B156" s="5">
        <v>3725</v>
      </c>
      <c r="C156" s="5">
        <v>-2324</v>
      </c>
      <c r="D156" s="5" t="s">
        <v>59</v>
      </c>
      <c r="E156" s="5">
        <v>20000</v>
      </c>
      <c r="F156" s="5"/>
      <c r="G156" s="5"/>
      <c r="H156" s="15">
        <v>20000</v>
      </c>
    </row>
    <row r="157" spans="2:8" ht="12.75">
      <c r="B157" s="5">
        <v>3745</v>
      </c>
      <c r="C157" s="5">
        <v>-2111</v>
      </c>
      <c r="D157" s="5" t="s">
        <v>55</v>
      </c>
      <c r="E157" s="5">
        <v>500</v>
      </c>
      <c r="F157" s="5"/>
      <c r="G157" s="5"/>
      <c r="H157" s="15">
        <v>500</v>
      </c>
    </row>
    <row r="158" spans="2:8" ht="12.75">
      <c r="B158" s="5">
        <v>3613</v>
      </c>
      <c r="C158" s="5">
        <v>-2132</v>
      </c>
      <c r="D158" s="5" t="s">
        <v>75</v>
      </c>
      <c r="E158" s="5">
        <v>34000</v>
      </c>
      <c r="F158" s="5"/>
      <c r="G158" s="5"/>
      <c r="H158" s="15">
        <v>34000</v>
      </c>
    </row>
    <row r="159" spans="2:8" ht="12.75">
      <c r="B159" s="5">
        <v>3612</v>
      </c>
      <c r="C159" s="5">
        <v>-2132</v>
      </c>
      <c r="D159" s="5" t="s">
        <v>56</v>
      </c>
      <c r="E159" s="5">
        <v>27000</v>
      </c>
      <c r="F159" s="5"/>
      <c r="G159" s="5"/>
      <c r="H159" s="15">
        <v>27000</v>
      </c>
    </row>
    <row r="160" spans="2:8" ht="12.75">
      <c r="B160" s="25">
        <v>6171</v>
      </c>
      <c r="C160" s="25">
        <v>-2111</v>
      </c>
      <c r="D160" s="25" t="s">
        <v>87</v>
      </c>
      <c r="E160" s="25">
        <v>1500</v>
      </c>
      <c r="H160" s="30">
        <v>1500</v>
      </c>
    </row>
    <row r="161" spans="2:8" ht="13.5" thickBot="1">
      <c r="B161" s="21">
        <v>6310</v>
      </c>
      <c r="C161" s="21">
        <v>-2141</v>
      </c>
      <c r="D161" s="21" t="s">
        <v>72</v>
      </c>
      <c r="E161" s="21">
        <v>5900</v>
      </c>
      <c r="F161" s="19"/>
      <c r="G161" s="19"/>
      <c r="H161" s="20">
        <v>5900</v>
      </c>
    </row>
    <row r="162" spans="2:8" ht="12.75" hidden="1">
      <c r="B162" s="17">
        <v>6310</v>
      </c>
      <c r="C162" s="17">
        <v>-2141</v>
      </c>
      <c r="D162" s="17" t="s">
        <v>57</v>
      </c>
      <c r="E162" s="17">
        <v>25000</v>
      </c>
      <c r="F162" s="17"/>
      <c r="G162" s="17"/>
      <c r="H162" s="18">
        <v>25000</v>
      </c>
    </row>
    <row r="163" spans="2:7" ht="12.75">
      <c r="B163" s="7"/>
      <c r="C163" s="7"/>
      <c r="D163" s="7"/>
      <c r="E163" s="7">
        <f>E137+E139+E141+E142+E143+E144+E145+E146+E147+E148+E149+E150+E151+E153+E154+E155+E156+E157+E158+E159+E161+E160</f>
        <v>4271500</v>
      </c>
      <c r="F163" s="7"/>
      <c r="G163" s="7"/>
    </row>
    <row r="164" spans="2:7" ht="12.75">
      <c r="B164" s="7"/>
      <c r="C164" s="7"/>
      <c r="D164" s="7"/>
      <c r="E164" s="7"/>
      <c r="F164" s="7"/>
      <c r="G164" s="7"/>
    </row>
    <row r="165" spans="2:5" ht="13.5" thickBot="1">
      <c r="B165" s="11"/>
      <c r="D165" s="24" t="s">
        <v>58</v>
      </c>
      <c r="E165" s="24">
        <f>E163</f>
        <v>4271500</v>
      </c>
    </row>
    <row r="166" ht="13.5" thickTop="1"/>
    <row r="167" ht="12.75" hidden="1"/>
    <row r="168" ht="12.75">
      <c r="C168" s="22"/>
    </row>
    <row r="171" ht="12.75">
      <c r="B171" t="s">
        <v>94</v>
      </c>
    </row>
    <row r="172" ht="12.75">
      <c r="B172" s="31"/>
    </row>
    <row r="175" ht="12.75">
      <c r="E175" s="7"/>
    </row>
    <row r="176" ht="12.75">
      <c r="E176" s="7"/>
    </row>
    <row r="177" ht="12.75" hidden="1"/>
    <row r="178" spans="2:5" ht="12.75">
      <c r="B178" t="s">
        <v>73</v>
      </c>
      <c r="E178" s="7"/>
    </row>
    <row r="179" spans="2:3" ht="12.75">
      <c r="B179" t="s">
        <v>62</v>
      </c>
      <c r="C179" s="23">
        <v>41613</v>
      </c>
    </row>
    <row r="180" spans="2:3" ht="12.75">
      <c r="B180" t="s">
        <v>63</v>
      </c>
      <c r="C180" s="23"/>
    </row>
    <row r="183" spans="2:3" ht="12.75">
      <c r="B183" t="s">
        <v>62</v>
      </c>
      <c r="C183" s="23">
        <v>41613</v>
      </c>
    </row>
    <row r="184" spans="2:3" ht="12.75">
      <c r="B184" t="s">
        <v>63</v>
      </c>
      <c r="C184" s="23"/>
    </row>
    <row r="186" spans="2:5" ht="12.75">
      <c r="B186" t="s">
        <v>89</v>
      </c>
      <c r="E186" s="23"/>
    </row>
  </sheetData>
  <sheetProtection/>
  <printOptions/>
  <pageMargins left="0.3937007874015748" right="0.3937007874015748" top="0.984251968503937" bottom="0.984251968503937" header="0.5118110236220472" footer="0.5118110236220472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Obecní úřad Úmyslovice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Jindřich Šimon</dc:creator>
  <cp:keywords/>
  <dc:description/>
  <cp:lastModifiedBy>uzivatel</cp:lastModifiedBy>
  <cp:lastPrinted>2013-12-05T14:38:52Z</cp:lastPrinted>
  <dcterms:created xsi:type="dcterms:W3CDTF">2006-12-05T12:34:29Z</dcterms:created>
  <dcterms:modified xsi:type="dcterms:W3CDTF">2013-12-06T09:06:38Z</dcterms:modified>
  <cp:category/>
  <cp:version/>
  <cp:contentType/>
  <cp:contentStatus/>
</cp:coreProperties>
</file>